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5725"/>
</workbook>
</file>

<file path=xl/calcChain.xml><?xml version="1.0" encoding="utf-8"?>
<calcChain xmlns="http://schemas.openxmlformats.org/spreadsheetml/2006/main">
  <c r="D16" i="1"/>
  <c r="D15"/>
  <c r="C15"/>
  <c r="B15"/>
  <c r="E14"/>
  <c r="E15" s="1"/>
  <c r="F15" s="1"/>
  <c r="D10"/>
  <c r="C10"/>
  <c r="C16" s="1"/>
  <c r="B10"/>
  <c r="B16" s="1"/>
  <c r="E9"/>
  <c r="E10" s="1"/>
  <c r="F10" s="1"/>
  <c r="F16" s="1"/>
  <c r="E16" l="1"/>
  <c r="F14"/>
  <c r="F9"/>
</calcChain>
</file>

<file path=xl/sharedStrings.xml><?xml version="1.0" encoding="utf-8"?>
<sst xmlns="http://schemas.openxmlformats.org/spreadsheetml/2006/main" count="60" uniqueCount="48">
  <si>
    <t xml:space="preserve">Способ размещения заказа </t>
  </si>
  <si>
    <t>Категории</t>
  </si>
  <si>
    <t>Цены/поставщики</t>
  </si>
  <si>
    <t>Средняя цена</t>
  </si>
  <si>
    <t>Начальная цена</t>
  </si>
  <si>
    <t>Наименование</t>
  </si>
  <si>
    <t>Х</t>
  </si>
  <si>
    <t>Характеристика</t>
  </si>
  <si>
    <t>Количество, шт</t>
  </si>
  <si>
    <t>Цена за единицу</t>
  </si>
  <si>
    <t>Итого</t>
  </si>
  <si>
    <t>ИТОГО</t>
  </si>
  <si>
    <t>Номер п/п</t>
  </si>
  <si>
    <t>Наименование  источника</t>
  </si>
  <si>
    <t>Дата, номер коммерческого предложения</t>
  </si>
  <si>
    <t>Адрес</t>
  </si>
  <si>
    <t>Телефон</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</si>
  <si>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Начальная (максимальная) цена получена путем сложения предложенных цен и нахождения средней цены гражданско-правового договора.</t>
  </si>
  <si>
    <t>Срок действия цен до 31.12.2013 года</t>
  </si>
  <si>
    <t xml:space="preserve"> </t>
  </si>
  <si>
    <t xml:space="preserve"> Главный врач     ________________ В.В.Быков</t>
  </si>
  <si>
    <t>Начальник ОМТС    _________________ Р.Ш.Смаилов</t>
  </si>
  <si>
    <t>Исполнитель: экономист отдела материально-технического снабжения</t>
  </si>
  <si>
    <t>Шакирова Гузель Альфировна</t>
  </si>
  <si>
    <t>тел/факс. 8(34675) 6-79-98</t>
  </si>
  <si>
    <t>e-mail: mtsucgb@mail.ru</t>
  </si>
  <si>
    <t xml:space="preserve">
</t>
  </si>
  <si>
    <t>В цену товара включены расходы: на доставку товара до склада Заказчика,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</si>
  <si>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Контейнеры однократного применения для заготовки крови и получения ее компонентов. Сдвоенный 450/300 мл.</t>
  </si>
  <si>
    <t>Тип контейнера: сдвоенный 450/300 мл.Защелкивающемся на игле протектором, адаптером для вакуумной пробирки и мешочком для первой порции крови. Предварительно залитый антикоагулянт CPDA. Пропорция антикоагулянта 1:7. Возможный срок хранения эритроцитов 35 суток. Количество антикоагулянта 63 мл. Количество собираемой крови не более 452 мл и не менее 449 мл. Емкость дополнительного контейнера не более 303 мл и не менее 298 мл. Стандартизация В соответствии с ГОСТ Р ИСО 13485-2004 (ISO 13485:2003) и ISO 9000. Игла защищенная, со специальным поворачивающимся колпачком, ультратонкие стенки, 16G, тройная заточка, силиконизированное покрытие. С красной индикаторной меткой на втулке для легкого определения расположения среза. Протектор иглы. Сразу после окончания донации игла втягивается в это устройство и надежно блокируется фиксаторами. Наличие встроенного в донорскую магистраль устройства ( холдера) для взятия крови с помощью вакуумной пробирки. Мешочек для первой порции крови. Стерилизация контейнеров-паровая. Клапан типа "Клип". Два выходных порта на каждом контейнере. Индивидуальная упаковка контейнеров. Упакованы в отдельные пластиковые пакеты. Групповая упаковка 4 комплекта в фольгированной упаковке. Срок хранения в блистерной упаковке из фольги не менее 3-х лет с момента стерилизации. Внешний диаметр трубки 4,3 мм. Размер трубки основного контейнера 3,1x 4,3x1000 мм. Размер трубки транспортного контейнера 3,1x4,3x550 мм. Индивидуальная сегментная маркировка донорской магистрали. Наличие инструкции на русском языке наклеенной на фольгированную групповую упаковку. Ед.измерения-шт.</t>
  </si>
  <si>
    <t>Контейнеры однократного применения для заготовки крови и получения ее компонентов. Сдвоенный 350/300 мл.</t>
  </si>
  <si>
    <t>Открытый аукцион в электронной форме</t>
  </si>
  <si>
    <t>Тип контейнера: сдвоенный 350/300 мм. Предварительно залитый антикоагулянт CPDA. Защелкивающемся на игле протектором, адаптером для вакуумной пробирки и мешочком для первой порции крови. Пропорция антикоагулянта 1:7. Возможный срок хранения эритроцитов 35 суток. Количество антикоагулянта 49 мл. Количество собираемой крови не более 353 мл и не менее 348 мл. Емкость дополнительного контейнера не более 303 мл и не менее 297 мл. Стандартизация В соответствии с ГОСТ Р ИСО 13485-2004 ( ISO 13485:2003) и ISO 9000. Игла защищенная, со специальным поворачивающимся колпачком, ультратонкие стенки, 16 G, тройная заточка, силиконизированное покрытие. С красной  индикаторной меткой на втулке для легкого определения расположения среза. Протектор иглы. Сразу после окончания донации игла втягивается в это устройство и надежно блокируется. Наличие встроенного в донорскую магистраль устройства ( холдера) для взятия крови с помощью вакуумной пробтрки. Мешочек для первой порции крови. Стерилизация контейнеров -паровая. Клапан типа "Клип". Два выходных порта на каждом контейнере. Индивидуальная упаковка контейнеров. Упакованы в отдельные пластиковые пакеты. Групповая упаковка 4 комплекта в фольгироваггой упаковке. Транспортная упаковка 60 комплектов. Срок хранения в блистерной упаковке из фольги не менее 3-х лет с момента стерилизации. Внутренний диаметр трубки 3,1 мм. Внешний диаметр трубки 4,3 мм. Размер трубки основного контейнера 3,1x4,3x1000 мм. Размер трубки транспортного контейнера 3,1x4,3x550 мм. Индивидуальная сегментная маркировка донорской магистрали. Наличие инструкции на русском языке наклеенной на фольгированную групповую упаковку. Ед. измерения-шт.</t>
  </si>
  <si>
    <t>Начальная (максимальная) цена: 249 167 ( Двести сорок девять тысяч сто шестьдесят семь ) рублей  00 коп.</t>
  </si>
  <si>
    <t>По разделам: 0906 - 249 167,00 коп.</t>
  </si>
  <si>
    <t>ООО"Технополис"</t>
  </si>
  <si>
    <t>Вх.№795 от 26.02.2013г.</t>
  </si>
  <si>
    <t>г.Екатеринбург,ул.Луначарского,57-33</t>
  </si>
  <si>
    <t>ООО"Альтерус"</t>
  </si>
  <si>
    <t>Вх.№796 от 25.02.2013г.</t>
  </si>
  <si>
    <t>г.Екатеринбург,ул.Титова,8/3</t>
  </si>
  <si>
    <t>8(343)28-709-28</t>
  </si>
  <si>
    <t>ООО"МедЛаб"</t>
  </si>
  <si>
    <t>Вх.№797 от 25.02.2013г.</t>
  </si>
  <si>
    <t>129226,г.Москва,Проспект Мира,131-3</t>
  </si>
  <si>
    <t>8(495)572-45-82</t>
  </si>
  <si>
    <t>Дата составления сводной таблицы 27 февраля 2013 года.</t>
  </si>
  <si>
    <t>Часть VI.Обоснование расчета начальной (максимальной) цены гражданско-правового договора на поставку контейнеров для заготовки крови за счет средств бюджета города Югорска ( субсидий на выполнение муниципального задания) на 1,2 квартал  2013 года для  МБЛПУ «ЦГБ г. Югорска»</t>
  </si>
</sst>
</file>

<file path=xl/styles.xml><?xml version="1.0" encoding="utf-8"?>
<styleSheet xmlns="http://schemas.openxmlformats.org/spreadsheetml/2006/main">
  <numFmts count="2">
    <numFmt numFmtId="44" formatCode="_-* #,##0.00&quot;р.&quot;_-;\-* #,##0.00&quot;р.&quot;_-;_-* &quot;-&quot;??&quot;р.&quot;_-;_-@_-"/>
    <numFmt numFmtId="164" formatCode="#,##0.00_р_."/>
  </numFmts>
  <fonts count="8">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indexed="8"/>
      <name val="Times New Roman"/>
      <family val="1"/>
      <charset val="204"/>
    </font>
    <font>
      <b/>
      <sz val="11"/>
      <color theme="1"/>
      <name val="Times New Roman"/>
      <family val="1"/>
      <charset val="204"/>
    </font>
    <font>
      <sz val="11"/>
      <color rgb="FF000000"/>
      <name val="Times New Roman"/>
      <family val="1"/>
      <charset val="204"/>
    </font>
    <font>
      <sz val="10.5"/>
      <color theme="1"/>
      <name val="Times New Roman"/>
      <family val="1"/>
      <charset val="204"/>
    </font>
    <font>
      <b/>
      <i/>
      <sz val="11"/>
      <color theme="1"/>
      <name val="Times New Roman"/>
      <family val="1"/>
      <charset val="204"/>
    </font>
  </fonts>
  <fills count="2">
    <fill>
      <patternFill patternType="none"/>
    </fill>
    <fill>
      <patternFill patternType="gray125"/>
    </fill>
  </fills>
  <borders count="29">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60">
    <xf numFmtId="0" fontId="0" fillId="0" borderId="0" xfId="0"/>
    <xf numFmtId="0" fontId="2" fillId="0" borderId="0" xfId="0" applyFont="1"/>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vertical="center" wrapText="1"/>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vertical="center" wrapText="1"/>
    </xf>
    <xf numFmtId="0" fontId="2" fillId="0" borderId="9" xfId="0" applyFont="1" applyBorder="1" applyAlignment="1">
      <alignment horizontal="center"/>
    </xf>
    <xf numFmtId="0" fontId="2" fillId="0" borderId="19" xfId="0" applyFont="1" applyBorder="1" applyAlignment="1">
      <alignment horizontal="center"/>
    </xf>
    <xf numFmtId="0" fontId="2" fillId="0" borderId="16" xfId="0" applyFont="1" applyBorder="1" applyAlignment="1">
      <alignment horizontal="center" vertical="center" wrapText="1"/>
    </xf>
    <xf numFmtId="0" fontId="2" fillId="0" borderId="20" xfId="0" applyFont="1" applyBorder="1" applyAlignment="1">
      <alignment horizontal="center"/>
    </xf>
    <xf numFmtId="0" fontId="2" fillId="0" borderId="21" xfId="0" applyFont="1" applyBorder="1" applyAlignment="1">
      <alignment horizontal="center"/>
    </xf>
    <xf numFmtId="0" fontId="2" fillId="0" borderId="20" xfId="0" applyFont="1" applyBorder="1" applyAlignment="1">
      <alignment horizontal="center" vertical="center" wrapText="1"/>
    </xf>
    <xf numFmtId="164" fontId="2" fillId="0" borderId="9" xfId="0" applyNumberFormat="1" applyFont="1" applyBorder="1" applyAlignment="1">
      <alignment horizontal="center"/>
    </xf>
    <xf numFmtId="164" fontId="2" fillId="0" borderId="20" xfId="0" applyNumberFormat="1" applyFont="1" applyBorder="1" applyAlignment="1">
      <alignment horizontal="center"/>
    </xf>
    <xf numFmtId="164" fontId="2" fillId="0" borderId="21" xfId="0" applyNumberFormat="1" applyFont="1" applyBorder="1" applyAlignment="1">
      <alignment horizontal="center"/>
    </xf>
    <xf numFmtId="0" fontId="3" fillId="0" borderId="20" xfId="0" applyFont="1" applyBorder="1" applyAlignment="1">
      <alignment horizontal="center" vertical="center" wrapText="1"/>
    </xf>
    <xf numFmtId="0" fontId="0" fillId="0" borderId="0" xfId="0" applyFont="1"/>
    <xf numFmtId="0" fontId="2" fillId="0" borderId="22"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 xfId="0" applyFont="1" applyBorder="1" applyAlignment="1">
      <alignment horizontal="center" vertical="center"/>
    </xf>
    <xf numFmtId="0" fontId="2" fillId="0" borderId="24" xfId="0" applyFont="1" applyBorder="1" applyAlignment="1">
      <alignment horizontal="center" vertical="center" wrapText="1"/>
    </xf>
    <xf numFmtId="0" fontId="2" fillId="0" borderId="0" xfId="0" applyFont="1" applyBorder="1"/>
    <xf numFmtId="0" fontId="2" fillId="0" borderId="0" xfId="0" applyFont="1" applyAlignment="1">
      <alignment vertical="top"/>
    </xf>
    <xf numFmtId="0" fontId="2" fillId="0" borderId="28" xfId="0" applyFont="1" applyBorder="1" applyAlignment="1">
      <alignment vertical="center" wrapText="1"/>
    </xf>
    <xf numFmtId="0" fontId="2" fillId="0" borderId="0" xfId="0" applyFont="1" applyBorder="1" applyAlignment="1">
      <alignment vertical="center" wrapText="1"/>
    </xf>
    <xf numFmtId="0" fontId="2" fillId="0" borderId="0" xfId="0" applyFont="1" applyAlignment="1">
      <alignment vertical="center"/>
    </xf>
    <xf numFmtId="2" fontId="5" fillId="0" borderId="0" xfId="0" applyNumberFormat="1" applyFont="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0" fontId="4" fillId="0" borderId="0" xfId="0" applyFont="1" applyAlignment="1">
      <alignment horizontal="left"/>
    </xf>
    <xf numFmtId="0" fontId="2" fillId="0" borderId="0" xfId="0" applyNumberFormat="1" applyFont="1" applyAlignment="1">
      <alignment horizontal="left"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left"/>
    </xf>
    <xf numFmtId="44" fontId="2" fillId="0" borderId="2" xfId="1" applyFont="1" applyBorder="1" applyAlignment="1">
      <alignment horizontal="center" vertical="center" wrapText="1"/>
    </xf>
    <xf numFmtId="44" fontId="2" fillId="0" borderId="5" xfId="1" applyFont="1" applyBorder="1" applyAlignment="1">
      <alignment horizontal="center" vertical="center" wrapText="1"/>
    </xf>
    <xf numFmtId="44" fontId="2" fillId="0" borderId="25" xfId="1" applyFont="1" applyBorder="1" applyAlignment="1">
      <alignment horizontal="center" vertical="center" wrapText="1"/>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left" wrapText="1"/>
    </xf>
    <xf numFmtId="0" fontId="2" fillId="0" borderId="0" xfId="0" applyFont="1" applyAlignment="1">
      <alignment horizontal="center" vertical="center" wrapText="1"/>
    </xf>
    <xf numFmtId="0" fontId="0" fillId="0" borderId="0" xfId="0" applyAlignment="1">
      <alignment horizontal="left" wrapText="1"/>
    </xf>
    <xf numFmtId="0" fontId="7" fillId="0" borderId="1" xfId="0" applyFont="1" applyBorder="1" applyAlignment="1">
      <alignment horizontal="center"/>
    </xf>
    <xf numFmtId="0" fontId="2" fillId="0" borderId="4" xfId="0" applyFont="1" applyBorder="1" applyAlignment="1">
      <alignment horizontal="center" vertical="center"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2" fillId="0" borderId="12" xfId="0" applyFont="1" applyBorder="1" applyAlignment="1">
      <alignment horizont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cellXfs>
  <cellStyles count="2">
    <cellStyle name="Денежный" xfId="1" builtinId="4"/>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F46"/>
  <sheetViews>
    <sheetView tabSelected="1" topLeftCell="A13" workbookViewId="0">
      <selection activeCell="D36" sqref="D36"/>
    </sheetView>
  </sheetViews>
  <sheetFormatPr defaultRowHeight="15"/>
  <cols>
    <col min="1" max="1" width="17.28515625" customWidth="1"/>
    <col min="2" max="2" width="27" customWidth="1"/>
    <col min="3" max="4" width="28.140625" customWidth="1"/>
    <col min="5" max="5" width="13.85546875" customWidth="1"/>
    <col min="6" max="6" width="14.42578125" customWidth="1"/>
    <col min="8" max="8" width="11.42578125" bestFit="1" customWidth="1"/>
  </cols>
  <sheetData>
    <row r="1" spans="1:6" ht="50.25" customHeight="1">
      <c r="A1" s="47" t="s">
        <v>47</v>
      </c>
      <c r="B1" s="47"/>
      <c r="C1" s="47"/>
      <c r="D1" s="47"/>
      <c r="E1" s="47"/>
      <c r="F1" s="47"/>
    </row>
    <row r="2" spans="1:6" ht="7.5" customHeight="1">
      <c r="A2" s="48"/>
      <c r="B2" s="48"/>
      <c r="C2" s="48"/>
      <c r="D2" s="48"/>
      <c r="E2" s="48"/>
      <c r="F2" s="48"/>
    </row>
    <row r="3" spans="1:6" ht="15.75" thickBot="1">
      <c r="A3" s="1"/>
      <c r="B3" s="1"/>
      <c r="C3" s="1" t="s">
        <v>0</v>
      </c>
      <c r="D3" s="49" t="s">
        <v>31</v>
      </c>
      <c r="E3" s="49"/>
      <c r="F3" s="49"/>
    </row>
    <row r="4" spans="1:6" ht="15.75" thickBot="1">
      <c r="A4" s="37" t="s">
        <v>1</v>
      </c>
      <c r="B4" s="35" t="s">
        <v>2</v>
      </c>
      <c r="C4" s="50"/>
      <c r="D4" s="50"/>
      <c r="E4" s="37" t="s">
        <v>3</v>
      </c>
      <c r="F4" s="37" t="s">
        <v>4</v>
      </c>
    </row>
    <row r="5" spans="1:6" ht="15.75" thickBot="1">
      <c r="A5" s="38"/>
      <c r="B5" s="2">
        <v>1</v>
      </c>
      <c r="C5" s="3">
        <v>2</v>
      </c>
      <c r="D5" s="4">
        <v>3</v>
      </c>
      <c r="E5" s="38"/>
      <c r="F5" s="38"/>
    </row>
    <row r="6" spans="1:6" ht="27.75" customHeight="1">
      <c r="A6" s="5" t="s">
        <v>5</v>
      </c>
      <c r="B6" s="51" t="s">
        <v>28</v>
      </c>
      <c r="C6" s="52"/>
      <c r="D6" s="53"/>
      <c r="E6" s="6" t="s">
        <v>6</v>
      </c>
      <c r="F6" s="7" t="s">
        <v>6</v>
      </c>
    </row>
    <row r="7" spans="1:6" ht="258" customHeight="1">
      <c r="A7" s="8" t="s">
        <v>7</v>
      </c>
      <c r="B7" s="57" t="s">
        <v>29</v>
      </c>
      <c r="C7" s="58"/>
      <c r="D7" s="59"/>
      <c r="E7" s="9"/>
      <c r="F7" s="10"/>
    </row>
    <row r="8" spans="1:6" ht="14.25" customHeight="1">
      <c r="A8" s="11" t="s">
        <v>8</v>
      </c>
      <c r="B8" s="54">
        <v>800</v>
      </c>
      <c r="C8" s="55"/>
      <c r="D8" s="56"/>
      <c r="E8" s="12" t="s">
        <v>6</v>
      </c>
      <c r="F8" s="13" t="s">
        <v>6</v>
      </c>
    </row>
    <row r="9" spans="1:6">
      <c r="A9" s="14" t="s">
        <v>9</v>
      </c>
      <c r="B9" s="30">
        <v>190</v>
      </c>
      <c r="C9" s="15">
        <v>185</v>
      </c>
      <c r="D9" s="15">
        <v>200</v>
      </c>
      <c r="E9" s="16">
        <f>(B9+C9+D9)/3</f>
        <v>191.66666666666666</v>
      </c>
      <c r="F9" s="17">
        <f>E9</f>
        <v>191.66666666666666</v>
      </c>
    </row>
    <row r="10" spans="1:6" ht="15.75" thickBot="1">
      <c r="A10" s="14" t="s">
        <v>10</v>
      </c>
      <c r="B10" s="16">
        <f>B8*B9</f>
        <v>152000</v>
      </c>
      <c r="C10" s="16">
        <f>B8*C9</f>
        <v>148000</v>
      </c>
      <c r="D10" s="16">
        <f>D9*B8</f>
        <v>160000</v>
      </c>
      <c r="E10" s="16">
        <f>E9*B8</f>
        <v>153333.33333333331</v>
      </c>
      <c r="F10" s="17">
        <f>E10</f>
        <v>153333.33333333331</v>
      </c>
    </row>
    <row r="11" spans="1:6" ht="29.25" customHeight="1">
      <c r="A11" s="5" t="s">
        <v>5</v>
      </c>
      <c r="B11" s="51" t="s">
        <v>30</v>
      </c>
      <c r="C11" s="52"/>
      <c r="D11" s="53"/>
      <c r="E11" s="6" t="s">
        <v>6</v>
      </c>
      <c r="F11" s="7" t="s">
        <v>6</v>
      </c>
    </row>
    <row r="12" spans="1:6" ht="277.5" customHeight="1">
      <c r="A12" s="8" t="s">
        <v>7</v>
      </c>
      <c r="B12" s="57" t="s">
        <v>32</v>
      </c>
      <c r="C12" s="58"/>
      <c r="D12" s="59"/>
      <c r="E12" s="9"/>
      <c r="F12" s="10"/>
    </row>
    <row r="13" spans="1:6">
      <c r="A13" s="11" t="s">
        <v>8</v>
      </c>
      <c r="B13" s="54">
        <v>500</v>
      </c>
      <c r="C13" s="55"/>
      <c r="D13" s="56"/>
      <c r="E13" s="12" t="s">
        <v>6</v>
      </c>
      <c r="F13" s="13" t="s">
        <v>6</v>
      </c>
    </row>
    <row r="14" spans="1:6">
      <c r="A14" s="14" t="s">
        <v>9</v>
      </c>
      <c r="B14" s="15">
        <v>190</v>
      </c>
      <c r="C14" s="15">
        <v>185</v>
      </c>
      <c r="D14" s="15">
        <v>200</v>
      </c>
      <c r="E14" s="16">
        <f>(B14+C14+D14)/3</f>
        <v>191.66666666666666</v>
      </c>
      <c r="F14" s="17">
        <f>E14</f>
        <v>191.66666666666666</v>
      </c>
    </row>
    <row r="15" spans="1:6">
      <c r="A15" s="14" t="s">
        <v>10</v>
      </c>
      <c r="B15" s="16">
        <f>B13*B14</f>
        <v>95000</v>
      </c>
      <c r="C15" s="16">
        <f>B13*C14</f>
        <v>92500</v>
      </c>
      <c r="D15" s="16">
        <f>D14*B13</f>
        <v>100000</v>
      </c>
      <c r="E15" s="16">
        <f>E14*B13</f>
        <v>95833.333333333328</v>
      </c>
      <c r="F15" s="17">
        <f>E15</f>
        <v>95833.333333333328</v>
      </c>
    </row>
    <row r="16" spans="1:6">
      <c r="A16" s="18" t="s">
        <v>11</v>
      </c>
      <c r="B16" s="16">
        <f>B10+B15</f>
        <v>247000</v>
      </c>
      <c r="C16" s="16">
        <f>C10+C15</f>
        <v>240500</v>
      </c>
      <c r="D16" s="16">
        <f>D10+D15</f>
        <v>260000</v>
      </c>
      <c r="E16" s="16">
        <f>(B16+C16+D16)/3</f>
        <v>249166.66666666666</v>
      </c>
      <c r="F16" s="16">
        <f>F10+F15</f>
        <v>249166.66666666663</v>
      </c>
    </row>
    <row r="17" spans="1:6" ht="9.75" customHeight="1"/>
    <row r="18" spans="1:6" ht="17.25" customHeight="1">
      <c r="A18" s="33" t="s">
        <v>33</v>
      </c>
      <c r="B18" s="33"/>
      <c r="C18" s="33"/>
      <c r="D18" s="33"/>
      <c r="E18" s="33"/>
      <c r="F18" s="1"/>
    </row>
    <row r="19" spans="1:6" ht="22.5" customHeight="1">
      <c r="A19" s="29" t="s">
        <v>34</v>
      </c>
      <c r="B19" s="29"/>
      <c r="C19" s="29"/>
      <c r="D19" s="1"/>
      <c r="E19" s="1"/>
      <c r="F19" s="1"/>
    </row>
    <row r="20" spans="1:6" ht="18" customHeight="1">
      <c r="A20" s="34" t="s">
        <v>27</v>
      </c>
      <c r="B20" s="34"/>
      <c r="C20" s="34"/>
      <c r="D20" s="34"/>
      <c r="E20" s="34"/>
      <c r="F20" s="34"/>
    </row>
    <row r="21" spans="1:6" ht="21.75" customHeight="1">
      <c r="A21" s="34"/>
      <c r="B21" s="34"/>
      <c r="C21" s="34"/>
      <c r="D21" s="34"/>
      <c r="E21" s="34"/>
      <c r="F21" s="34"/>
    </row>
    <row r="22" spans="1:6" ht="15.75" thickBot="1">
      <c r="A22" s="19"/>
      <c r="B22" s="19"/>
      <c r="C22" s="19"/>
      <c r="D22" s="19"/>
      <c r="E22" s="19"/>
      <c r="F22" s="19"/>
    </row>
    <row r="23" spans="1:6" ht="30.75" thickBot="1">
      <c r="A23" s="20" t="s">
        <v>12</v>
      </c>
      <c r="B23" s="21" t="s">
        <v>13</v>
      </c>
      <c r="C23" s="22" t="s">
        <v>14</v>
      </c>
      <c r="D23" s="35" t="s">
        <v>15</v>
      </c>
      <c r="E23" s="36"/>
      <c r="F23" s="20" t="s">
        <v>16</v>
      </c>
    </row>
    <row r="24" spans="1:6" ht="30" customHeight="1" thickBot="1">
      <c r="A24" s="23">
        <v>1</v>
      </c>
      <c r="B24" s="32" t="s">
        <v>35</v>
      </c>
      <c r="C24" s="24" t="s">
        <v>36</v>
      </c>
      <c r="D24" s="35" t="s">
        <v>37</v>
      </c>
      <c r="E24" s="36"/>
      <c r="F24" s="31"/>
    </row>
    <row r="25" spans="1:6" ht="30.75" thickBot="1">
      <c r="A25" s="23">
        <v>2</v>
      </c>
      <c r="B25" s="32" t="s">
        <v>38</v>
      </c>
      <c r="C25" s="24" t="s">
        <v>39</v>
      </c>
      <c r="D25" s="35" t="s">
        <v>40</v>
      </c>
      <c r="E25" s="36"/>
      <c r="F25" s="32" t="s">
        <v>41</v>
      </c>
    </row>
    <row r="26" spans="1:6">
      <c r="A26" s="37">
        <v>3</v>
      </c>
      <c r="B26" s="40" t="s">
        <v>42</v>
      </c>
      <c r="C26" s="40" t="s">
        <v>43</v>
      </c>
      <c r="D26" s="42" t="s">
        <v>44</v>
      </c>
      <c r="E26" s="43"/>
      <c r="F26" s="37" t="s">
        <v>45</v>
      </c>
    </row>
    <row r="27" spans="1:6" ht="15.75" thickBot="1">
      <c r="A27" s="38"/>
      <c r="B27" s="41"/>
      <c r="C27" s="41"/>
      <c r="D27" s="44"/>
      <c r="E27" s="45"/>
      <c r="F27" s="38"/>
    </row>
    <row r="28" spans="1:6" ht="9.75" customHeight="1">
      <c r="A28" s="1"/>
      <c r="B28" s="1"/>
      <c r="C28" s="1"/>
      <c r="D28" s="1"/>
      <c r="E28" s="1"/>
      <c r="F28" s="1"/>
    </row>
    <row r="29" spans="1:6">
      <c r="A29" s="46" t="s">
        <v>17</v>
      </c>
      <c r="B29" s="46"/>
      <c r="C29" s="46"/>
      <c r="D29" s="46"/>
      <c r="E29" s="46"/>
      <c r="F29" s="46"/>
    </row>
    <row r="30" spans="1:6" ht="30.75" customHeight="1">
      <c r="A30" s="46"/>
      <c r="B30" s="46"/>
      <c r="C30" s="46"/>
      <c r="D30" s="46"/>
      <c r="E30" s="46"/>
      <c r="F30" s="46"/>
    </row>
    <row r="31" spans="1:6" ht="7.5" customHeight="1">
      <c r="A31" s="25"/>
      <c r="B31" s="25"/>
      <c r="C31" s="25"/>
      <c r="D31" s="25"/>
      <c r="E31" s="1"/>
      <c r="F31" s="1"/>
    </row>
    <row r="32" spans="1:6">
      <c r="A32" s="26" t="s">
        <v>18</v>
      </c>
      <c r="B32" s="1"/>
      <c r="C32" s="1"/>
      <c r="D32" s="1"/>
      <c r="E32" s="1"/>
      <c r="F32" s="1"/>
    </row>
    <row r="33" spans="1:6">
      <c r="A33" s="25" t="s">
        <v>19</v>
      </c>
      <c r="B33" s="25"/>
      <c r="C33" s="25"/>
      <c r="D33" s="25"/>
      <c r="E33" s="1"/>
      <c r="F33" s="1"/>
    </row>
    <row r="34" spans="1:6">
      <c r="A34" s="1" t="s">
        <v>20</v>
      </c>
      <c r="B34" s="1"/>
      <c r="C34" s="1"/>
      <c r="D34" s="1"/>
      <c r="E34" s="1"/>
      <c r="F34" s="1"/>
    </row>
    <row r="35" spans="1:6">
      <c r="A35" s="1"/>
      <c r="B35" s="1"/>
      <c r="C35" s="1"/>
      <c r="D35" s="1"/>
      <c r="E35" s="1"/>
      <c r="F35" s="1"/>
    </row>
    <row r="36" spans="1:6">
      <c r="A36" s="1" t="s">
        <v>21</v>
      </c>
      <c r="B36" s="1"/>
      <c r="C36" s="1"/>
      <c r="D36" s="1"/>
      <c r="E36" s="1"/>
      <c r="F36" s="1"/>
    </row>
    <row r="37" spans="1:6" ht="5.25" customHeight="1">
      <c r="A37" s="1"/>
      <c r="B37" s="1"/>
      <c r="C37" s="1"/>
      <c r="D37" s="1"/>
      <c r="E37" s="1"/>
      <c r="F37" s="1"/>
    </row>
    <row r="38" spans="1:6">
      <c r="A38" s="1" t="s">
        <v>46</v>
      </c>
      <c r="B38" s="1"/>
      <c r="C38" s="1"/>
      <c r="D38" s="1"/>
      <c r="E38" s="1"/>
      <c r="F38" s="1"/>
    </row>
    <row r="39" spans="1:6" ht="6" customHeight="1">
      <c r="A39" s="1"/>
      <c r="B39" s="1"/>
      <c r="C39" s="1"/>
      <c r="D39" s="1"/>
      <c r="E39" s="1"/>
      <c r="F39" s="1"/>
    </row>
    <row r="40" spans="1:6">
      <c r="A40" s="1" t="s">
        <v>22</v>
      </c>
      <c r="B40" s="1"/>
      <c r="C40" s="1"/>
      <c r="D40" s="1"/>
      <c r="E40" s="1"/>
      <c r="F40" s="1"/>
    </row>
    <row r="41" spans="1:6">
      <c r="A41" s="39" t="s">
        <v>23</v>
      </c>
      <c r="B41" s="39"/>
      <c r="C41" s="39"/>
      <c r="D41" s="39"/>
      <c r="E41" s="1"/>
      <c r="F41" s="1"/>
    </row>
    <row r="42" spans="1:6">
      <c r="A42" s="1" t="s">
        <v>24</v>
      </c>
      <c r="B42" s="1"/>
      <c r="C42" s="1"/>
      <c r="D42" s="1"/>
      <c r="E42" s="1"/>
      <c r="F42" s="1"/>
    </row>
    <row r="43" spans="1:6">
      <c r="A43" s="1" t="s">
        <v>25</v>
      </c>
      <c r="B43" s="1"/>
      <c r="C43" s="1"/>
      <c r="D43" s="1"/>
      <c r="E43" s="1"/>
      <c r="F43" s="1"/>
    </row>
    <row r="46" spans="1:6" ht="12" customHeight="1">
      <c r="A46" s="27" t="s">
        <v>26</v>
      </c>
      <c r="B46" s="28"/>
      <c r="C46" s="28"/>
      <c r="D46" s="28"/>
      <c r="E46" s="28"/>
      <c r="F46" s="28"/>
    </row>
  </sheetData>
  <mergeCells count="25">
    <mergeCell ref="B11:D11"/>
    <mergeCell ref="B13:D13"/>
    <mergeCell ref="B12:D12"/>
    <mergeCell ref="B6:D6"/>
    <mergeCell ref="B7:D7"/>
    <mergeCell ref="B8:D8"/>
    <mergeCell ref="A1:F1"/>
    <mergeCell ref="A2:F2"/>
    <mergeCell ref="D3:F3"/>
    <mergeCell ref="A4:A5"/>
    <mergeCell ref="B4:D4"/>
    <mergeCell ref="E4:E5"/>
    <mergeCell ref="F4:F5"/>
    <mergeCell ref="A18:E18"/>
    <mergeCell ref="A20:F21"/>
    <mergeCell ref="D23:E23"/>
    <mergeCell ref="F26:F27"/>
    <mergeCell ref="A41:D41"/>
    <mergeCell ref="D24:E24"/>
    <mergeCell ref="D25:E25"/>
    <mergeCell ref="A26:A27"/>
    <mergeCell ref="B26:B27"/>
    <mergeCell ref="C26:C27"/>
    <mergeCell ref="D26:E27"/>
    <mergeCell ref="A29:F30"/>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B8" sqref="B8:G35"/>
    </sheetView>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2013-03-11T10:39:23Z</dcterms:modified>
</cp:coreProperties>
</file>